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90" windowWidth="20730" windowHeight="11760" tabRatio="637" activeTab="0"/>
  </bookViews>
  <sheets>
    <sheet name="budget-planner" sheetId="1" r:id="rId1"/>
  </sheets>
  <definedNames>
    <definedName name="_xlnm.Print_Area" localSheetId="0">'budget-planner'!$A$1:$H$112</definedName>
  </definedNames>
  <calcPr fullCalcOnLoad="1"/>
</workbook>
</file>

<file path=xl/sharedStrings.xml><?xml version="1.0" encoding="utf-8"?>
<sst xmlns="http://schemas.openxmlformats.org/spreadsheetml/2006/main" count="228" uniqueCount="99">
  <si>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</si>
  <si>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</si>
  <si>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</si>
  <si>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</si>
  <si>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</si>
  <si>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</si>
  <si>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</si>
  <si>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</si>
  <si>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</si>
  <si>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</si>
  <si>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</si>
  <si>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</si>
  <si>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</si>
  <si>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</si>
  <si>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</si>
  <si>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</si>
  <si>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</si>
  <si>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</si>
  <si>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</si>
  <si>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</si>
  <si>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</si>
  <si>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</si>
  <si>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</si>
  <si>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</si>
  <si>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</si>
  <si>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</si>
  <si>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</si>
  <si>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</si>
  <si>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</si>
  <si>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</si>
  <si>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</si>
  <si>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</si>
  <si>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</si>
  <si>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</si>
  <si>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</si>
  <si>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</si>
  <si>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</si>
  <si>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</si>
  <si>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</si>
  <si>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</si>
  <si>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</si>
  <si>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</si>
  <si>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</si>
  <si>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</si>
  <si>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</si>
  <si>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</si>
  <si>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</si>
  <si>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</si>
  <si>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</si>
  <si>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</si>
  <si>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</si>
  <si>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</si>
  <si>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</si>
  <si>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</si>
  <si>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</si>
  <si>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</si>
  <si>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</si>
  <si>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</si>
  <si>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</si>
  <si>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</si>
  <si>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</si>
  <si>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</si>
  <si>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</si>
  <si>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</si>
  <si>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</si>
  <si>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</si>
  <si>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</si>
  <si>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</si>
  <si>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</si>
  <si>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</si>
  <si>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</si>
  <si>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</si>
  <si>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</si>
  <si>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</si>
  <si>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</si>
  <si>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</si>
  <si>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</si>
  <si>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</si>
  <si>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</si>
  <si>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</si>
  <si>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</si>
  <si>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</si>
  <si>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</si>
  <si>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</si>
  <si>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</si>
  <si>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</si>
  <si>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</si>
  <si>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</si>
  <si>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</si>
  <si>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</si>
  <si>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</si>
  <si>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</si>
  <si>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</si>
  <si>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</si>
  <si>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</si>
  <si>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</si>
  <si>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</si>
  <si>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</si>
  <si>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Source: ASIC Moneysmart Calculator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</si>
</sst>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006699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B0F0"/>
      </right>
      <top style="hair">
        <color theme="0" tint="-0.24993999302387238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00CCFF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00B485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652B91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E62C00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FF9BDE"/>
      </top>
      <bottom>
        <color indexed="63"/>
      </bottom>
    </border>
    <border>
      <left style="thick">
        <color rgb="FF00B0F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B48500"/>
      </top>
      <bottom>
        <color indexed="63"/>
      </bottom>
    </border>
    <border>
      <left>
        <color indexed="63"/>
      </left>
      <right style="thick">
        <color rgb="FF00B0F0"/>
      </right>
      <top style="medium">
        <color rgb="FFE25B00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 style="thick">
        <color rgb="FF00B0F0"/>
      </left>
      <right>
        <color indexed="63"/>
      </right>
      <top style="medium">
        <color rgb="FF6DA4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3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169" fontId="5" fillId="0" borderId="13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4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" fillId="25" borderId="19" xfId="0" applyFont="1" applyFill="1" applyBorder="1" applyAlignment="1" applyProtection="1">
      <alignment vertical="center"/>
      <protection/>
    </xf>
    <xf numFmtId="0" fontId="43" fillId="0" borderId="20" xfId="0" applyFont="1" applyBorder="1" applyAlignment="1" applyProtection="1">
      <alignment horizontal="right"/>
      <protection/>
    </xf>
    <xf numFmtId="0" fontId="43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0" fontId="4" fillId="25" borderId="21" xfId="0" applyFont="1" applyFill="1" applyBorder="1" applyAlignment="1" applyProtection="1">
      <alignment vertical="center"/>
      <protection/>
    </xf>
    <xf numFmtId="0" fontId="43" fillId="0" borderId="22" xfId="0" applyFont="1" applyBorder="1" applyAlignment="1" applyProtection="1">
      <alignment horizontal="right"/>
      <protection/>
    </xf>
    <xf numFmtId="0" fontId="43" fillId="0" borderId="22" xfId="0" applyFont="1" applyBorder="1" applyAlignment="1" applyProtection="1">
      <alignment horizontal="center"/>
      <protection/>
    </xf>
    <xf numFmtId="0" fontId="43" fillId="0" borderId="22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0" fontId="4" fillId="25" borderId="23" xfId="0" applyFont="1" applyFill="1" applyBorder="1" applyAlignment="1" applyProtection="1">
      <alignment vertical="center"/>
      <protection/>
    </xf>
    <xf numFmtId="0" fontId="43" fillId="0" borderId="24" xfId="0" applyFont="1" applyBorder="1" applyAlignment="1" applyProtection="1">
      <alignment horizontal="right"/>
      <protection/>
    </xf>
    <xf numFmtId="0" fontId="43" fillId="0" borderId="24" xfId="0" applyFont="1" applyBorder="1" applyAlignment="1" applyProtection="1">
      <alignment horizontal="center"/>
      <protection/>
    </xf>
    <xf numFmtId="0" fontId="43" fillId="0" borderId="24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164" fontId="5" fillId="0" borderId="23" xfId="0" applyNumberFormat="1" applyFont="1" applyBorder="1" applyAlignment="1" applyProtection="1">
      <alignment/>
      <protection/>
    </xf>
    <xf numFmtId="0" fontId="4" fillId="25" borderId="25" xfId="0" applyFont="1" applyFill="1" applyBorder="1" applyAlignment="1" applyProtection="1">
      <alignment vertical="center"/>
      <protection/>
    </xf>
    <xf numFmtId="0" fontId="43" fillId="0" borderId="26" xfId="0" applyFont="1" applyBorder="1" applyAlignment="1" applyProtection="1">
      <alignment horizontal="right"/>
      <protection/>
    </xf>
    <xf numFmtId="0" fontId="43" fillId="0" borderId="26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/>
      <protection/>
    </xf>
    <xf numFmtId="0" fontId="4" fillId="25" borderId="27" xfId="0" applyFont="1" applyFill="1" applyBorder="1" applyAlignment="1" applyProtection="1">
      <alignment vertical="center"/>
      <protection/>
    </xf>
    <xf numFmtId="0" fontId="43" fillId="0" borderId="28" xfId="0" applyFont="1" applyBorder="1" applyAlignment="1" applyProtection="1">
      <alignment horizontal="right"/>
      <protection/>
    </xf>
    <xf numFmtId="0" fontId="43" fillId="0" borderId="28" xfId="0" applyFont="1" applyBorder="1" applyAlignment="1" applyProtection="1">
      <alignment horizontal="center"/>
      <protection/>
    </xf>
    <xf numFmtId="0" fontId="43" fillId="0" borderId="28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/>
      <protection/>
    </xf>
    <xf numFmtId="164" fontId="5" fillId="0" borderId="27" xfId="0" applyNumberFormat="1" applyFont="1" applyBorder="1" applyAlignment="1" applyProtection="1">
      <alignment/>
      <protection/>
    </xf>
    <xf numFmtId="0" fontId="4" fillId="25" borderId="29" xfId="0" applyFont="1" applyFill="1" applyBorder="1" applyAlignment="1" applyProtection="1">
      <alignment vertical="center"/>
      <protection/>
    </xf>
    <xf numFmtId="0" fontId="43" fillId="0" borderId="30" xfId="0" applyFont="1" applyBorder="1" applyAlignment="1" applyProtection="1">
      <alignment horizontal="right"/>
      <protection/>
    </xf>
    <xf numFmtId="0" fontId="43" fillId="0" borderId="30" xfId="0" applyFont="1" applyBorder="1" applyAlignment="1" applyProtection="1">
      <alignment horizontal="center"/>
      <protection/>
    </xf>
    <xf numFmtId="0" fontId="43" fillId="0" borderId="30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/>
      <protection/>
    </xf>
    <xf numFmtId="164" fontId="5" fillId="0" borderId="29" xfId="0" applyNumberFormat="1" applyFont="1" applyBorder="1" applyAlignment="1" applyProtection="1">
      <alignment/>
      <protection/>
    </xf>
    <xf numFmtId="0" fontId="4" fillId="25" borderId="31" xfId="0" applyFont="1" applyFill="1" applyBorder="1" applyAlignment="1" applyProtection="1">
      <alignment vertical="center"/>
      <protection/>
    </xf>
    <xf numFmtId="0" fontId="43" fillId="0" borderId="32" xfId="0" applyFont="1" applyBorder="1" applyAlignment="1" applyProtection="1">
      <alignment horizontal="right"/>
      <protection/>
    </xf>
    <xf numFmtId="0" fontId="43" fillId="0" borderId="32" xfId="0" applyFont="1" applyBorder="1" applyAlignment="1" applyProtection="1">
      <alignment horizontal="center"/>
      <protection/>
    </xf>
    <xf numFmtId="0" fontId="43" fillId="0" borderId="32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/>
      <protection/>
    </xf>
    <xf numFmtId="164" fontId="5" fillId="0" borderId="3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44" fillId="0" borderId="33" xfId="0" applyNumberFormat="1" applyFont="1" applyBorder="1" applyAlignment="1" applyProtection="1">
      <alignment/>
      <protection locked="0"/>
    </xf>
    <xf numFmtId="0" fontId="44" fillId="0" borderId="33" xfId="0" applyFont="1" applyBorder="1" applyAlignment="1" applyProtection="1">
      <alignment/>
      <protection locked="0"/>
    </xf>
    <xf numFmtId="0" fontId="44" fillId="0" borderId="34" xfId="0" applyFont="1" applyBorder="1" applyAlignment="1" applyProtection="1">
      <alignment/>
      <protection locked="0"/>
    </xf>
    <xf numFmtId="0" fontId="45" fillId="27" borderId="35" xfId="0" applyFont="1" applyFill="1" applyBorder="1" applyAlignment="1" applyProtection="1">
      <alignment vertical="center"/>
      <protection/>
    </xf>
    <xf numFmtId="0" fontId="46" fillId="27" borderId="36" xfId="0" applyFont="1" applyFill="1" applyBorder="1" applyAlignment="1" applyProtection="1">
      <alignment vertical="center"/>
      <protection/>
    </xf>
    <xf numFmtId="0" fontId="45" fillId="27" borderId="36" xfId="0" applyFont="1" applyFill="1" applyBorder="1" applyAlignment="1" applyProtection="1">
      <alignment vertical="center"/>
      <protection/>
    </xf>
    <xf numFmtId="169" fontId="45" fillId="27" borderId="36" xfId="0" applyNumberFormat="1" applyFont="1" applyFill="1" applyBorder="1" applyAlignment="1" applyProtection="1">
      <alignment vertical="center"/>
      <protection/>
    </xf>
    <xf numFmtId="0" fontId="45" fillId="27" borderId="37" xfId="0" applyFont="1" applyFill="1" applyBorder="1" applyAlignment="1" applyProtection="1">
      <alignment vertical="center"/>
      <protection/>
    </xf>
    <xf numFmtId="0" fontId="0" fillId="28" borderId="38" xfId="0" applyFill="1" applyBorder="1" applyAlignment="1" applyProtection="1">
      <alignment/>
      <protection/>
    </xf>
    <xf numFmtId="0" fontId="0" fillId="28" borderId="39" xfId="0" applyFill="1" applyBorder="1" applyAlignment="1" applyProtection="1">
      <alignment/>
      <protection/>
    </xf>
    <xf numFmtId="0" fontId="3" fillId="28" borderId="39" xfId="0" applyFont="1" applyFill="1" applyBorder="1" applyAlignment="1" applyProtection="1">
      <alignment horizontal="right"/>
      <protection/>
    </xf>
    <xf numFmtId="169" fontId="44" fillId="0" borderId="39" xfId="0" applyNumberFormat="1" applyFont="1" applyBorder="1" applyAlignment="1" applyProtection="1">
      <alignment horizontal="center"/>
      <protection locked="0"/>
    </xf>
    <xf numFmtId="0" fontId="0" fillId="28" borderId="40" xfId="0" applyFill="1" applyBorder="1" applyAlignment="1" applyProtection="1">
      <alignment/>
      <protection/>
    </xf>
    <xf numFmtId="0" fontId="0" fillId="29" borderId="41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29" borderId="43" xfId="0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30" borderId="46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30" borderId="43" xfId="0" applyFont="1" applyFill="1" applyBorder="1" applyAlignment="1" applyProtection="1">
      <alignment/>
      <protection/>
    </xf>
    <xf numFmtId="0" fontId="0" fillId="31" borderId="48" xfId="0" applyFont="1" applyFill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43" xfId="0" applyFont="1" applyFill="1" applyBorder="1" applyAlignment="1" applyProtection="1">
      <alignment/>
      <protection/>
    </xf>
    <xf numFmtId="0" fontId="0" fillId="32" borderId="50" xfId="0" applyFont="1" applyFill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32" borderId="43" xfId="0" applyFont="1" applyFill="1" applyBorder="1" applyAlignment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33" borderId="43" xfId="0" applyFont="1" applyFill="1" applyBorder="1" applyAlignment="1" applyProtection="1">
      <alignment/>
      <protection/>
    </xf>
    <xf numFmtId="0" fontId="0" fillId="34" borderId="54" xfId="0" applyFont="1" applyFill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0" fillId="35" borderId="56" xfId="0" applyFont="1" applyFill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35" borderId="43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60" xfId="0" applyNumberFormat="1" applyFont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6" fontId="5" fillId="0" borderId="39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/>
      <protection/>
    </xf>
    <xf numFmtId="169" fontId="0" fillId="0" borderId="61" xfId="0" applyNumberFormat="1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27" borderId="63" xfId="0" applyFont="1" applyFill="1" applyBorder="1" applyAlignment="1" applyProtection="1">
      <alignment/>
      <protection/>
    </xf>
    <xf numFmtId="0" fontId="0" fillId="27" borderId="4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033"/>
          <c:w val="0.31675"/>
          <c:h val="0.9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755"/>
          <c:w val="0.407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8097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99</xdr:row>
      <xdr:rowOff>9525</xdr:rowOff>
    </xdr:from>
    <xdr:to>
      <xdr:col>6</xdr:col>
      <xdr:colOff>904875</xdr:colOff>
      <xdr:row>110</xdr:row>
      <xdr:rowOff>180975</xdr:rowOff>
    </xdr:to>
    <xdr:graphicFrame>
      <xdr:nvGraphicFramePr>
        <xdr:cNvPr id="2" name="Chart 21"/>
        <xdr:cNvGraphicFramePr/>
      </xdr:nvGraphicFramePr>
      <xdr:xfrm>
        <a:off x="495300" y="222218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showGridLines="0" tabSelected="1" zoomScalePageLayoutView="0" workbookViewId="0" topLeftCell="A91">
      <selection activeCell="B117" sqref="B117"/>
    </sheetView>
  </sheetViews>
  <sheetFormatPr defaultColWidth="9.140625" defaultRowHeight="17.25" customHeight="1"/>
  <cols>
    <col min="1" max="1" width="2.7109375" style="7" customWidth="1"/>
    <col min="2" max="2" width="45.57421875" style="7" customWidth="1"/>
    <col min="3" max="3" width="18.140625" style="7" customWidth="1"/>
    <col min="4" max="4" width="1.8515625" style="7" customWidth="1"/>
    <col min="5" max="6" width="18.00390625" style="7" customWidth="1"/>
    <col min="7" max="7" width="18.00390625" style="71" customWidth="1"/>
    <col min="8" max="8" width="3.57421875" style="7" customWidth="1"/>
    <col min="9" max="10" width="9.140625" style="7" customWidth="1"/>
    <col min="11" max="12" width="19.8515625" style="7" customWidth="1"/>
    <col min="13" max="26" width="9.140625" style="7" customWidth="1"/>
    <col min="27" max="29" width="10.7109375" style="7" customWidth="1"/>
    <col min="30" max="16384" width="9.140625" style="7" customWidth="1"/>
  </cols>
  <sheetData>
    <row r="1" spans="1:8" ht="42" customHeight="1" thickBot="1" thickTop="1">
      <c r="A1" s="75"/>
      <c r="B1" s="76" t="s">
        <v>95</v>
      </c>
      <c r="C1" s="77"/>
      <c r="D1" s="77"/>
      <c r="E1" s="77"/>
      <c r="F1" s="77"/>
      <c r="G1" s="78"/>
      <c r="H1" s="79"/>
    </row>
    <row r="2" spans="1:31" s="5" customFormat="1" ht="31.5" customHeight="1" thickBot="1" thickTop="1">
      <c r="A2" s="80"/>
      <c r="B2" s="81"/>
      <c r="C2" s="81"/>
      <c r="D2" s="81"/>
      <c r="E2" s="81"/>
      <c r="F2" s="82" t="s">
        <v>36</v>
      </c>
      <c r="G2" s="83" t="s">
        <v>32</v>
      </c>
      <c r="H2" s="84"/>
      <c r="I2" s="4"/>
      <c r="J2" s="4"/>
      <c r="K2" s="4"/>
      <c r="L2" s="4"/>
      <c r="N2" s="6"/>
      <c r="O2" s="6"/>
      <c r="P2" s="6"/>
      <c r="Q2" s="6"/>
      <c r="R2" s="6"/>
      <c r="AA2" s="5" t="s">
        <v>32</v>
      </c>
      <c r="AB2" s="5" t="s">
        <v>35</v>
      </c>
      <c r="AC2" s="7" t="s">
        <v>29</v>
      </c>
      <c r="AD2" s="5" t="s">
        <v>32</v>
      </c>
      <c r="AE2" s="5">
        <v>1</v>
      </c>
    </row>
    <row r="3" spans="1:31" s="8" customFormat="1" ht="17.25" customHeight="1" thickBot="1">
      <c r="A3" s="85"/>
      <c r="B3" s="12" t="s">
        <v>0</v>
      </c>
      <c r="C3" s="13" t="s">
        <v>96</v>
      </c>
      <c r="D3" s="14"/>
      <c r="E3" s="15" t="s">
        <v>97</v>
      </c>
      <c r="F3" s="16"/>
      <c r="G3" s="17">
        <f>SUM(G4:G11)</f>
        <v>0</v>
      </c>
      <c r="H3" s="86"/>
      <c r="AA3" s="8" t="s">
        <v>34</v>
      </c>
      <c r="AB3" s="8" t="s">
        <v>34</v>
      </c>
      <c r="AC3" s="8" t="s">
        <v>30</v>
      </c>
      <c r="AD3" s="8" t="s">
        <v>30</v>
      </c>
      <c r="AE3" s="8">
        <v>26</v>
      </c>
    </row>
    <row r="4" spans="1:31" s="8" customFormat="1" ht="17.25" customHeight="1" thickBot="1">
      <c r="A4" s="87"/>
      <c r="B4" s="1" t="s">
        <v>2</v>
      </c>
      <c r="C4" s="72"/>
      <c r="D4" s="19"/>
      <c r="E4" s="73" t="s">
        <v>30</v>
      </c>
      <c r="F4" s="20"/>
      <c r="G4" s="21">
        <f aca="true" t="shared" si="0" ref="G4:G11">IF(E4="","",(C4*VLOOKUP(E4,$AD$2:$AE$6,2)/VLOOKUP($G$2,$AD$2:$AE$6,2)))</f>
        <v>0</v>
      </c>
      <c r="H4" s="88"/>
      <c r="AA4" s="8" t="s">
        <v>31</v>
      </c>
      <c r="AB4" s="8" t="s">
        <v>31</v>
      </c>
      <c r="AC4" s="8" t="s">
        <v>31</v>
      </c>
      <c r="AD4" s="8" t="s">
        <v>31</v>
      </c>
      <c r="AE4" s="8">
        <v>12</v>
      </c>
    </row>
    <row r="5" spans="1:31" s="8" customFormat="1" ht="17.25" customHeight="1" thickBot="1">
      <c r="A5" s="87"/>
      <c r="B5" s="1" t="s">
        <v>3</v>
      </c>
      <c r="C5" s="72"/>
      <c r="D5" s="19"/>
      <c r="E5" s="73" t="s">
        <v>29</v>
      </c>
      <c r="F5" s="20"/>
      <c r="G5" s="21">
        <f t="shared" si="0"/>
        <v>0</v>
      </c>
      <c r="H5" s="88"/>
      <c r="AA5" s="8" t="s">
        <v>29</v>
      </c>
      <c r="AB5" s="8" t="s">
        <v>29</v>
      </c>
      <c r="AC5" s="8" t="s">
        <v>34</v>
      </c>
      <c r="AD5" s="8" t="s">
        <v>34</v>
      </c>
      <c r="AE5" s="8">
        <v>4</v>
      </c>
    </row>
    <row r="6" spans="1:31" s="8" customFormat="1" ht="17.25" customHeight="1" thickBot="1">
      <c r="A6" s="87"/>
      <c r="B6" s="1" t="s">
        <v>59</v>
      </c>
      <c r="C6" s="72"/>
      <c r="D6" s="19"/>
      <c r="E6" s="73" t="s">
        <v>32</v>
      </c>
      <c r="F6" s="20"/>
      <c r="G6" s="21">
        <f t="shared" si="0"/>
        <v>0</v>
      </c>
      <c r="H6" s="88"/>
      <c r="AA6" s="8" t="s">
        <v>30</v>
      </c>
      <c r="AB6" s="8" t="s">
        <v>30</v>
      </c>
      <c r="AC6" s="5" t="s">
        <v>32</v>
      </c>
      <c r="AD6" s="8" t="s">
        <v>29</v>
      </c>
      <c r="AE6" s="8">
        <v>52</v>
      </c>
    </row>
    <row r="7" spans="1:8" s="8" customFormat="1" ht="17.25" customHeight="1" thickBot="1">
      <c r="A7" s="87"/>
      <c r="B7" s="1" t="s">
        <v>4</v>
      </c>
      <c r="C7" s="73"/>
      <c r="D7" s="19"/>
      <c r="E7" s="73" t="s">
        <v>31</v>
      </c>
      <c r="F7" s="20"/>
      <c r="G7" s="21">
        <f t="shared" si="0"/>
        <v>0</v>
      </c>
      <c r="H7" s="88"/>
    </row>
    <row r="8" spans="1:31" s="10" customFormat="1" ht="19.5" customHeight="1" thickBot="1">
      <c r="A8" s="87"/>
      <c r="B8" s="1" t="s">
        <v>5</v>
      </c>
      <c r="C8" s="73"/>
      <c r="D8" s="19"/>
      <c r="E8" s="73" t="s">
        <v>30</v>
      </c>
      <c r="F8" s="20"/>
      <c r="G8" s="21">
        <f t="shared" si="0"/>
        <v>0</v>
      </c>
      <c r="H8" s="88"/>
      <c r="AC8" s="8"/>
      <c r="AD8" s="8"/>
      <c r="AE8" s="8"/>
    </row>
    <row r="9" spans="1:31" ht="17.25" customHeight="1" thickBot="1">
      <c r="A9" s="87"/>
      <c r="B9" s="1" t="s">
        <v>6</v>
      </c>
      <c r="C9" s="73"/>
      <c r="D9" s="19"/>
      <c r="E9" s="73" t="s">
        <v>30</v>
      </c>
      <c r="F9" s="20"/>
      <c r="G9" s="21">
        <f t="shared" si="0"/>
        <v>0</v>
      </c>
      <c r="H9" s="88"/>
      <c r="AA9" s="7" t="s">
        <v>37</v>
      </c>
      <c r="AC9" s="11">
        <f>-G12</f>
        <v>0</v>
      </c>
      <c r="AD9" s="10"/>
      <c r="AE9" s="10"/>
    </row>
    <row r="10" spans="1:31" s="8" customFormat="1" ht="17.25" customHeight="1" thickBot="1">
      <c r="A10" s="87"/>
      <c r="B10" s="1" t="s">
        <v>8</v>
      </c>
      <c r="C10" s="73"/>
      <c r="D10" s="19"/>
      <c r="E10" s="73" t="s">
        <v>31</v>
      </c>
      <c r="F10" s="20"/>
      <c r="G10" s="21">
        <f t="shared" si="0"/>
        <v>0</v>
      </c>
      <c r="H10" s="88"/>
      <c r="AA10" s="8" t="s">
        <v>43</v>
      </c>
      <c r="AC10" s="18">
        <f>-G26</f>
        <v>0</v>
      </c>
      <c r="AD10" s="7"/>
      <c r="AE10" s="7"/>
    </row>
    <row r="11" spans="1:29" s="8" customFormat="1" ht="17.25" customHeight="1" thickBot="1">
      <c r="A11" s="87"/>
      <c r="B11" s="2" t="s">
        <v>7</v>
      </c>
      <c r="C11" s="74"/>
      <c r="D11" s="22"/>
      <c r="E11" s="73" t="s">
        <v>31</v>
      </c>
      <c r="F11" s="23"/>
      <c r="G11" s="21">
        <f t="shared" si="0"/>
        <v>0</v>
      </c>
      <c r="H11" s="89"/>
      <c r="AA11" s="8" t="s">
        <v>52</v>
      </c>
      <c r="AC11" s="18">
        <f>-G39</f>
        <v>0</v>
      </c>
    </row>
    <row r="12" spans="1:29" s="8" customFormat="1" ht="17.25" customHeight="1" thickBot="1">
      <c r="A12" s="90"/>
      <c r="B12" s="24" t="s">
        <v>37</v>
      </c>
      <c r="C12" s="25" t="s">
        <v>96</v>
      </c>
      <c r="D12" s="26"/>
      <c r="E12" s="27" t="s">
        <v>97</v>
      </c>
      <c r="F12" s="28"/>
      <c r="G12" s="29">
        <f>-SUM(G13:G25)</f>
        <v>0</v>
      </c>
      <c r="H12" s="91"/>
      <c r="AA12" s="8" t="s">
        <v>57</v>
      </c>
      <c r="AC12" s="18">
        <f>-G47</f>
        <v>0</v>
      </c>
    </row>
    <row r="13" spans="1:29" s="8" customFormat="1" ht="17.25" customHeight="1" thickBot="1">
      <c r="A13" s="92"/>
      <c r="B13" s="3" t="s">
        <v>38</v>
      </c>
      <c r="C13" s="73"/>
      <c r="D13" s="19"/>
      <c r="E13" s="73" t="s">
        <v>31</v>
      </c>
      <c r="F13" s="20"/>
      <c r="G13" s="21">
        <f aca="true" t="shared" si="1" ref="G13:G25">IF(E13="","",(C13*VLOOKUP(E13,$AD$2:$AE$6,2)/VLOOKUP($G$2,$AD$2:$AE$6,2)))</f>
        <v>0</v>
      </c>
      <c r="H13" s="88"/>
      <c r="AA13" s="8" t="s">
        <v>71</v>
      </c>
      <c r="AC13" s="18">
        <f>-G62</f>
        <v>0</v>
      </c>
    </row>
    <row r="14" spans="1:29" s="8" customFormat="1" ht="17.25" customHeight="1" thickBot="1">
      <c r="A14" s="92"/>
      <c r="B14" s="3" t="s">
        <v>39</v>
      </c>
      <c r="C14" s="73"/>
      <c r="D14" s="19"/>
      <c r="E14" s="73" t="s">
        <v>34</v>
      </c>
      <c r="F14" s="20"/>
      <c r="G14" s="21">
        <f t="shared" si="1"/>
        <v>0</v>
      </c>
      <c r="H14" s="88"/>
      <c r="AA14" s="8" t="s">
        <v>81</v>
      </c>
      <c r="AC14" s="18">
        <f>-G76</f>
        <v>0</v>
      </c>
    </row>
    <row r="15" spans="1:29" s="8" customFormat="1" ht="17.25" customHeight="1" thickBot="1">
      <c r="A15" s="92"/>
      <c r="B15" s="3" t="s">
        <v>11</v>
      </c>
      <c r="C15" s="73"/>
      <c r="D15" s="19"/>
      <c r="E15" s="73" t="s">
        <v>34</v>
      </c>
      <c r="F15" s="20"/>
      <c r="G15" s="21">
        <f t="shared" si="1"/>
        <v>0</v>
      </c>
      <c r="H15" s="88"/>
      <c r="AA15" s="8" t="s">
        <v>88</v>
      </c>
      <c r="AC15" s="18">
        <f>-G85</f>
        <v>0</v>
      </c>
    </row>
    <row r="16" spans="1:8" s="8" customFormat="1" ht="17.25" customHeight="1" thickBot="1">
      <c r="A16" s="92"/>
      <c r="B16" s="3" t="s">
        <v>40</v>
      </c>
      <c r="C16" s="73"/>
      <c r="D16" s="19"/>
      <c r="E16" s="73" t="s">
        <v>32</v>
      </c>
      <c r="F16" s="20"/>
      <c r="G16" s="21">
        <f t="shared" si="1"/>
        <v>0</v>
      </c>
      <c r="H16" s="88"/>
    </row>
    <row r="17" spans="1:8" s="8" customFormat="1" ht="17.25" customHeight="1" thickBot="1">
      <c r="A17" s="92"/>
      <c r="B17" s="3" t="s">
        <v>41</v>
      </c>
      <c r="C17" s="73"/>
      <c r="D17" s="19"/>
      <c r="E17" s="73" t="s">
        <v>32</v>
      </c>
      <c r="F17" s="20"/>
      <c r="G17" s="21">
        <f t="shared" si="1"/>
        <v>0</v>
      </c>
      <c r="H17" s="88"/>
    </row>
    <row r="18" spans="1:8" s="8" customFormat="1" ht="17.25" customHeight="1" thickBot="1">
      <c r="A18" s="92"/>
      <c r="B18" s="3" t="s">
        <v>12</v>
      </c>
      <c r="C18" s="73"/>
      <c r="D18" s="19"/>
      <c r="E18" s="73" t="s">
        <v>34</v>
      </c>
      <c r="F18" s="20"/>
      <c r="G18" s="21">
        <f t="shared" si="1"/>
        <v>0</v>
      </c>
      <c r="H18" s="88"/>
    </row>
    <row r="19" spans="1:27" s="8" customFormat="1" ht="17.25" customHeight="1" thickBot="1">
      <c r="A19" s="92"/>
      <c r="B19" s="3" t="s">
        <v>13</v>
      </c>
      <c r="C19" s="73"/>
      <c r="D19" s="19"/>
      <c r="E19" s="73" t="s">
        <v>34</v>
      </c>
      <c r="F19" s="20"/>
      <c r="G19" s="21">
        <f t="shared" si="1"/>
        <v>0</v>
      </c>
      <c r="H19" s="88"/>
      <c r="AA19" s="18"/>
    </row>
    <row r="20" spans="1:8" s="8" customFormat="1" ht="17.25" customHeight="1" thickBot="1">
      <c r="A20" s="92"/>
      <c r="B20" s="3" t="s">
        <v>14</v>
      </c>
      <c r="C20" s="73"/>
      <c r="D20" s="19"/>
      <c r="E20" s="73" t="s">
        <v>34</v>
      </c>
      <c r="F20" s="20"/>
      <c r="G20" s="21">
        <f t="shared" si="1"/>
        <v>0</v>
      </c>
      <c r="H20" s="88"/>
    </row>
    <row r="21" spans="1:8" s="8" customFormat="1" ht="17.25" customHeight="1" thickBot="1">
      <c r="A21" s="92"/>
      <c r="B21" s="3" t="s">
        <v>15</v>
      </c>
      <c r="C21" s="73"/>
      <c r="D21" s="19"/>
      <c r="E21" s="73" t="s">
        <v>31</v>
      </c>
      <c r="F21" s="20"/>
      <c r="G21" s="21">
        <f t="shared" si="1"/>
        <v>0</v>
      </c>
      <c r="H21" s="88"/>
    </row>
    <row r="22" spans="1:8" s="8" customFormat="1" ht="17.25" customHeight="1" thickBot="1">
      <c r="A22" s="92"/>
      <c r="B22" s="3" t="s">
        <v>16</v>
      </c>
      <c r="C22" s="73"/>
      <c r="D22" s="19"/>
      <c r="E22" s="73" t="s">
        <v>31</v>
      </c>
      <c r="F22" s="20"/>
      <c r="G22" s="21">
        <f t="shared" si="1"/>
        <v>0</v>
      </c>
      <c r="H22" s="88"/>
    </row>
    <row r="23" spans="1:8" s="8" customFormat="1" ht="17.25" customHeight="1" thickBot="1">
      <c r="A23" s="92"/>
      <c r="B23" s="3" t="s">
        <v>17</v>
      </c>
      <c r="C23" s="73"/>
      <c r="D23" s="19"/>
      <c r="E23" s="73" t="s">
        <v>31</v>
      </c>
      <c r="F23" s="20"/>
      <c r="G23" s="21">
        <f t="shared" si="1"/>
        <v>0</v>
      </c>
      <c r="H23" s="88"/>
    </row>
    <row r="24" spans="1:8" s="8" customFormat="1" ht="17.25" customHeight="1" thickBot="1">
      <c r="A24" s="92"/>
      <c r="B24" s="3" t="s">
        <v>42</v>
      </c>
      <c r="C24" s="73"/>
      <c r="D24" s="19"/>
      <c r="E24" s="73" t="s">
        <v>31</v>
      </c>
      <c r="F24" s="20"/>
      <c r="G24" s="21">
        <f t="shared" si="1"/>
        <v>0</v>
      </c>
      <c r="H24" s="88"/>
    </row>
    <row r="25" spans="1:8" s="8" customFormat="1" ht="17.25" customHeight="1" thickBot="1">
      <c r="A25" s="92"/>
      <c r="B25" s="2" t="s">
        <v>7</v>
      </c>
      <c r="C25" s="74"/>
      <c r="D25" s="22"/>
      <c r="E25" s="73" t="s">
        <v>30</v>
      </c>
      <c r="F25" s="23"/>
      <c r="G25" s="21">
        <f t="shared" si="1"/>
        <v>0</v>
      </c>
      <c r="H25" s="89"/>
    </row>
    <row r="26" spans="1:8" s="8" customFormat="1" ht="17.25" customHeight="1" thickBot="1">
      <c r="A26" s="93"/>
      <c r="B26" s="30" t="s">
        <v>43</v>
      </c>
      <c r="C26" s="31" t="s">
        <v>96</v>
      </c>
      <c r="D26" s="32"/>
      <c r="E26" s="33" t="s">
        <v>97</v>
      </c>
      <c r="F26" s="34"/>
      <c r="G26" s="35">
        <f>-SUM(G27:G38)</f>
        <v>0</v>
      </c>
      <c r="H26" s="94"/>
    </row>
    <row r="27" spans="1:8" s="8" customFormat="1" ht="17.25" customHeight="1" thickBot="1">
      <c r="A27" s="95"/>
      <c r="B27" s="3" t="s">
        <v>23</v>
      </c>
      <c r="C27" s="73"/>
      <c r="D27" s="19"/>
      <c r="E27" s="73" t="s">
        <v>31</v>
      </c>
      <c r="F27" s="20"/>
      <c r="G27" s="21">
        <f aca="true" t="shared" si="2" ref="G27:G38">IF(E27="","",(C27*VLOOKUP(E27,$AD$2:$AE$6,2)/VLOOKUP($G$2,$AD$2:$AE$6,2)))</f>
        <v>0</v>
      </c>
      <c r="H27" s="88"/>
    </row>
    <row r="28" spans="1:8" s="8" customFormat="1" ht="17.25" customHeight="1" thickBot="1">
      <c r="A28" s="95"/>
      <c r="B28" s="3" t="s">
        <v>44</v>
      </c>
      <c r="C28" s="73"/>
      <c r="D28" s="19"/>
      <c r="E28" s="73" t="s">
        <v>31</v>
      </c>
      <c r="F28" s="20"/>
      <c r="G28" s="21">
        <f t="shared" si="2"/>
        <v>0</v>
      </c>
      <c r="H28" s="88"/>
    </row>
    <row r="29" spans="1:8" s="8" customFormat="1" ht="17.25" customHeight="1" thickBot="1">
      <c r="A29" s="95"/>
      <c r="B29" s="3" t="s">
        <v>45</v>
      </c>
      <c r="C29" s="73"/>
      <c r="D29" s="19"/>
      <c r="E29" s="73" t="s">
        <v>31</v>
      </c>
      <c r="F29" s="20"/>
      <c r="G29" s="21">
        <f t="shared" si="2"/>
        <v>0</v>
      </c>
      <c r="H29" s="88"/>
    </row>
    <row r="30" spans="1:8" s="8" customFormat="1" ht="17.25" customHeight="1" thickBot="1">
      <c r="A30" s="95"/>
      <c r="B30" s="3" t="s">
        <v>46</v>
      </c>
      <c r="C30" s="73"/>
      <c r="D30" s="19"/>
      <c r="E30" s="73" t="s">
        <v>31</v>
      </c>
      <c r="F30" s="20"/>
      <c r="G30" s="21">
        <f t="shared" si="2"/>
        <v>0</v>
      </c>
      <c r="H30" s="88"/>
    </row>
    <row r="31" spans="1:8" s="8" customFormat="1" ht="17.25" customHeight="1" thickBot="1">
      <c r="A31" s="95"/>
      <c r="B31" s="3" t="s">
        <v>47</v>
      </c>
      <c r="C31" s="73"/>
      <c r="D31" s="19"/>
      <c r="E31" s="73" t="s">
        <v>31</v>
      </c>
      <c r="F31" s="20"/>
      <c r="G31" s="21">
        <f t="shared" si="2"/>
        <v>0</v>
      </c>
      <c r="H31" s="88"/>
    </row>
    <row r="32" spans="1:8" s="8" customFormat="1" ht="17.25" customHeight="1" thickBot="1">
      <c r="A32" s="95"/>
      <c r="B32" s="3" t="s">
        <v>9</v>
      </c>
      <c r="C32" s="73"/>
      <c r="D32" s="19"/>
      <c r="E32" s="73" t="s">
        <v>31</v>
      </c>
      <c r="F32" s="20"/>
      <c r="G32" s="21">
        <f t="shared" si="2"/>
        <v>0</v>
      </c>
      <c r="H32" s="88"/>
    </row>
    <row r="33" spans="1:8" s="8" customFormat="1" ht="17.25" customHeight="1" thickBot="1">
      <c r="A33" s="95"/>
      <c r="B33" s="3" t="s">
        <v>48</v>
      </c>
      <c r="C33" s="73"/>
      <c r="D33" s="19"/>
      <c r="E33" s="73" t="s">
        <v>31</v>
      </c>
      <c r="F33" s="20"/>
      <c r="G33" s="21">
        <f t="shared" si="2"/>
        <v>0</v>
      </c>
      <c r="H33" s="88"/>
    </row>
    <row r="34" spans="1:8" s="8" customFormat="1" ht="17.25" customHeight="1" thickBot="1">
      <c r="A34" s="95"/>
      <c r="B34" s="3" t="s">
        <v>49</v>
      </c>
      <c r="C34" s="73"/>
      <c r="D34" s="19"/>
      <c r="E34" s="73" t="s">
        <v>31</v>
      </c>
      <c r="F34" s="20"/>
      <c r="G34" s="21">
        <f t="shared" si="2"/>
        <v>0</v>
      </c>
      <c r="H34" s="88"/>
    </row>
    <row r="35" spans="1:8" s="8" customFormat="1" ht="17.25" customHeight="1" thickBot="1">
      <c r="A35" s="95"/>
      <c r="B35" s="3" t="s">
        <v>10</v>
      </c>
      <c r="C35" s="73"/>
      <c r="D35" s="19"/>
      <c r="E35" s="73" t="s">
        <v>31</v>
      </c>
      <c r="F35" s="20"/>
      <c r="G35" s="21">
        <f t="shared" si="2"/>
        <v>0</v>
      </c>
      <c r="H35" s="88"/>
    </row>
    <row r="36" spans="1:8" s="8" customFormat="1" ht="17.25" customHeight="1" thickBot="1">
      <c r="A36" s="95"/>
      <c r="B36" s="3" t="s">
        <v>50</v>
      </c>
      <c r="C36" s="73"/>
      <c r="D36" s="19"/>
      <c r="E36" s="73" t="s">
        <v>31</v>
      </c>
      <c r="F36" s="20"/>
      <c r="G36" s="21">
        <f t="shared" si="2"/>
        <v>0</v>
      </c>
      <c r="H36" s="88"/>
    </row>
    <row r="37" spans="1:8" s="8" customFormat="1" ht="17.25" customHeight="1" thickBot="1">
      <c r="A37" s="95"/>
      <c r="B37" s="3" t="s">
        <v>51</v>
      </c>
      <c r="C37" s="73"/>
      <c r="D37" s="19"/>
      <c r="E37" s="73" t="s">
        <v>31</v>
      </c>
      <c r="F37" s="20"/>
      <c r="G37" s="21">
        <f t="shared" si="2"/>
        <v>0</v>
      </c>
      <c r="H37" s="88"/>
    </row>
    <row r="38" spans="1:8" s="8" customFormat="1" ht="17.25" customHeight="1" thickBot="1">
      <c r="A38" s="95"/>
      <c r="B38" s="2" t="s">
        <v>7</v>
      </c>
      <c r="C38" s="74"/>
      <c r="D38" s="22"/>
      <c r="E38" s="73" t="s">
        <v>31</v>
      </c>
      <c r="F38" s="23"/>
      <c r="G38" s="21">
        <f t="shared" si="2"/>
        <v>0</v>
      </c>
      <c r="H38" s="89"/>
    </row>
    <row r="39" spans="1:8" s="8" customFormat="1" ht="17.25" customHeight="1" thickBot="1">
      <c r="A39" s="96"/>
      <c r="B39" s="36" t="s">
        <v>52</v>
      </c>
      <c r="C39" s="37" t="s">
        <v>96</v>
      </c>
      <c r="D39" s="38"/>
      <c r="E39" s="39" t="s">
        <v>97</v>
      </c>
      <c r="F39" s="40"/>
      <c r="G39" s="41">
        <f>-SUM(G40:G46)</f>
        <v>0</v>
      </c>
      <c r="H39" s="97"/>
    </row>
    <row r="40" spans="1:8" s="8" customFormat="1" ht="17.25" customHeight="1" thickBot="1">
      <c r="A40" s="98"/>
      <c r="B40" s="3" t="s">
        <v>21</v>
      </c>
      <c r="C40" s="73"/>
      <c r="D40" s="19"/>
      <c r="E40" s="73" t="s">
        <v>29</v>
      </c>
      <c r="F40" s="20"/>
      <c r="G40" s="21">
        <f aca="true" t="shared" si="3" ref="G40:G46">IF(E40="","",(C40*VLOOKUP(E40,$AD$2:$AE$6,2)/VLOOKUP($G$2,$AD$2:$AE$6,2)))</f>
        <v>0</v>
      </c>
      <c r="H40" s="88"/>
    </row>
    <row r="41" spans="1:8" s="8" customFormat="1" ht="17.25" customHeight="1" thickBot="1">
      <c r="A41" s="98"/>
      <c r="B41" s="3" t="s">
        <v>56</v>
      </c>
      <c r="C41" s="73"/>
      <c r="D41" s="19"/>
      <c r="E41" s="73" t="s">
        <v>29</v>
      </c>
      <c r="F41" s="20"/>
      <c r="G41" s="21">
        <f t="shared" si="3"/>
        <v>0</v>
      </c>
      <c r="H41" s="88"/>
    </row>
    <row r="42" spans="1:8" s="8" customFormat="1" ht="17.25" customHeight="1" thickBot="1">
      <c r="A42" s="98"/>
      <c r="B42" s="3" t="s">
        <v>53</v>
      </c>
      <c r="C42" s="73"/>
      <c r="D42" s="19"/>
      <c r="E42" s="73" t="s">
        <v>29</v>
      </c>
      <c r="F42" s="20"/>
      <c r="G42" s="21">
        <f t="shared" si="3"/>
        <v>0</v>
      </c>
      <c r="H42" s="88"/>
    </row>
    <row r="43" spans="1:8" s="8" customFormat="1" ht="17.25" customHeight="1" thickBot="1">
      <c r="A43" s="98"/>
      <c r="B43" s="3" t="s">
        <v>54</v>
      </c>
      <c r="C43" s="73"/>
      <c r="D43" s="19"/>
      <c r="E43" s="73" t="s">
        <v>29</v>
      </c>
      <c r="F43" s="20"/>
      <c r="G43" s="21">
        <f t="shared" si="3"/>
        <v>0</v>
      </c>
      <c r="H43" s="88"/>
    </row>
    <row r="44" spans="1:8" s="8" customFormat="1" ht="17.25" customHeight="1" thickBot="1">
      <c r="A44" s="98"/>
      <c r="B44" s="3" t="s">
        <v>60</v>
      </c>
      <c r="C44" s="73"/>
      <c r="D44" s="19"/>
      <c r="E44" s="73" t="s">
        <v>29</v>
      </c>
      <c r="F44" s="20"/>
      <c r="G44" s="21">
        <f t="shared" si="3"/>
        <v>0</v>
      </c>
      <c r="H44" s="88"/>
    </row>
    <row r="45" spans="1:8" s="8" customFormat="1" ht="17.25" customHeight="1" thickBot="1">
      <c r="A45" s="98"/>
      <c r="B45" s="3" t="s">
        <v>55</v>
      </c>
      <c r="C45" s="73"/>
      <c r="D45" s="19"/>
      <c r="E45" s="73" t="s">
        <v>29</v>
      </c>
      <c r="F45" s="20"/>
      <c r="G45" s="21">
        <f t="shared" si="3"/>
        <v>0</v>
      </c>
      <c r="H45" s="88"/>
    </row>
    <row r="46" spans="1:8" s="8" customFormat="1" ht="17.25" customHeight="1" thickBot="1">
      <c r="A46" s="98"/>
      <c r="B46" s="2" t="s">
        <v>7</v>
      </c>
      <c r="C46" s="74"/>
      <c r="D46" s="22"/>
      <c r="E46" s="73" t="s">
        <v>31</v>
      </c>
      <c r="F46" s="23"/>
      <c r="G46" s="21">
        <f t="shared" si="3"/>
        <v>0</v>
      </c>
      <c r="H46" s="89"/>
    </row>
    <row r="47" spans="1:8" s="8" customFormat="1" ht="17.25" customHeight="1" thickBot="1">
      <c r="A47" s="99"/>
      <c r="B47" s="42" t="s">
        <v>57</v>
      </c>
      <c r="C47" s="43" t="s">
        <v>96</v>
      </c>
      <c r="D47" s="44"/>
      <c r="E47" s="45" t="s">
        <v>97</v>
      </c>
      <c r="F47" s="46"/>
      <c r="G47" s="47">
        <f>-SUM(G48:G61)</f>
        <v>0</v>
      </c>
      <c r="H47" s="100"/>
    </row>
    <row r="48" spans="1:8" s="8" customFormat="1" ht="17.25" customHeight="1" thickBot="1">
      <c r="A48" s="101"/>
      <c r="B48" s="3" t="s">
        <v>58</v>
      </c>
      <c r="C48" s="73"/>
      <c r="D48" s="19"/>
      <c r="E48" s="73" t="s">
        <v>31</v>
      </c>
      <c r="F48" s="20"/>
      <c r="G48" s="21">
        <f aca="true" t="shared" si="4" ref="G48:G61">IF(E48="","",(C48*VLOOKUP(E48,$AD$2:$AE$6,2)/VLOOKUP($G$2,$AD$2:$AE$6,2)))</f>
        <v>0</v>
      </c>
      <c r="H48" s="88"/>
    </row>
    <row r="49" spans="1:8" s="8" customFormat="1" ht="17.25" customHeight="1" thickBot="1">
      <c r="A49" s="101"/>
      <c r="B49" s="3" t="s">
        <v>61</v>
      </c>
      <c r="C49" s="73"/>
      <c r="D49" s="19"/>
      <c r="E49" s="73" t="s">
        <v>31</v>
      </c>
      <c r="F49" s="20"/>
      <c r="G49" s="21">
        <f t="shared" si="4"/>
        <v>0</v>
      </c>
      <c r="H49" s="88"/>
    </row>
    <row r="50" spans="1:8" s="8" customFormat="1" ht="17.25" customHeight="1" thickBot="1">
      <c r="A50" s="101"/>
      <c r="B50" s="3" t="s">
        <v>62</v>
      </c>
      <c r="C50" s="73"/>
      <c r="D50" s="19"/>
      <c r="E50" s="73" t="s">
        <v>31</v>
      </c>
      <c r="F50" s="20"/>
      <c r="G50" s="21">
        <f t="shared" si="4"/>
        <v>0</v>
      </c>
      <c r="H50" s="88"/>
    </row>
    <row r="51" spans="1:8" s="8" customFormat="1" ht="17.25" customHeight="1" thickBot="1">
      <c r="A51" s="101"/>
      <c r="B51" s="3" t="s">
        <v>63</v>
      </c>
      <c r="C51" s="73"/>
      <c r="D51" s="19"/>
      <c r="E51" s="73" t="s">
        <v>31</v>
      </c>
      <c r="F51" s="20"/>
      <c r="G51" s="21">
        <f t="shared" si="4"/>
        <v>0</v>
      </c>
      <c r="H51" s="88"/>
    </row>
    <row r="52" spans="1:8" s="8" customFormat="1" ht="17.25" customHeight="1" thickBot="1">
      <c r="A52" s="101"/>
      <c r="B52" s="3" t="s">
        <v>64</v>
      </c>
      <c r="C52" s="73"/>
      <c r="D52" s="19"/>
      <c r="E52" s="73" t="s">
        <v>31</v>
      </c>
      <c r="F52" s="20"/>
      <c r="G52" s="21">
        <f t="shared" si="4"/>
        <v>0</v>
      </c>
      <c r="H52" s="88"/>
    </row>
    <row r="53" spans="1:8" s="8" customFormat="1" ht="17.25" customHeight="1" thickBot="1">
      <c r="A53" s="101"/>
      <c r="B53" s="3" t="s">
        <v>65</v>
      </c>
      <c r="C53" s="73"/>
      <c r="D53" s="19"/>
      <c r="E53" s="73" t="s">
        <v>31</v>
      </c>
      <c r="F53" s="20"/>
      <c r="G53" s="21">
        <f t="shared" si="4"/>
        <v>0</v>
      </c>
      <c r="H53" s="88"/>
    </row>
    <row r="54" spans="1:8" s="8" customFormat="1" ht="17.25" customHeight="1" thickBot="1">
      <c r="A54" s="101"/>
      <c r="B54" s="3" t="s">
        <v>27</v>
      </c>
      <c r="C54" s="73"/>
      <c r="D54" s="19"/>
      <c r="E54" s="73" t="s">
        <v>31</v>
      </c>
      <c r="F54" s="20"/>
      <c r="G54" s="21">
        <f t="shared" si="4"/>
        <v>0</v>
      </c>
      <c r="H54" s="88"/>
    </row>
    <row r="55" spans="1:8" s="8" customFormat="1" ht="17.25" customHeight="1" thickBot="1">
      <c r="A55" s="101"/>
      <c r="B55" s="3" t="s">
        <v>66</v>
      </c>
      <c r="C55" s="73"/>
      <c r="D55" s="19"/>
      <c r="E55" s="73" t="s">
        <v>31</v>
      </c>
      <c r="F55" s="20"/>
      <c r="G55" s="21">
        <f t="shared" si="4"/>
        <v>0</v>
      </c>
      <c r="H55" s="88"/>
    </row>
    <row r="56" spans="1:8" s="8" customFormat="1" ht="17.25" customHeight="1" thickBot="1">
      <c r="A56" s="101"/>
      <c r="B56" s="3" t="s">
        <v>67</v>
      </c>
      <c r="C56" s="73"/>
      <c r="D56" s="19"/>
      <c r="E56" s="73" t="s">
        <v>31</v>
      </c>
      <c r="F56" s="20"/>
      <c r="G56" s="21">
        <f t="shared" si="4"/>
        <v>0</v>
      </c>
      <c r="H56" s="88"/>
    </row>
    <row r="57" spans="1:8" s="8" customFormat="1" ht="17.25" customHeight="1" thickBot="1">
      <c r="A57" s="101"/>
      <c r="B57" s="3" t="s">
        <v>68</v>
      </c>
      <c r="C57" s="73"/>
      <c r="D57" s="19"/>
      <c r="E57" s="73" t="s">
        <v>31</v>
      </c>
      <c r="F57" s="20"/>
      <c r="G57" s="21">
        <f t="shared" si="4"/>
        <v>0</v>
      </c>
      <c r="H57" s="88"/>
    </row>
    <row r="58" spans="1:8" s="8" customFormat="1" ht="17.25" customHeight="1" thickBot="1">
      <c r="A58" s="101"/>
      <c r="B58" s="3" t="s">
        <v>69</v>
      </c>
      <c r="C58" s="73"/>
      <c r="D58" s="19"/>
      <c r="E58" s="73" t="s">
        <v>31</v>
      </c>
      <c r="F58" s="20"/>
      <c r="G58" s="21">
        <f t="shared" si="4"/>
        <v>0</v>
      </c>
      <c r="H58" s="88"/>
    </row>
    <row r="59" spans="1:8" s="8" customFormat="1" ht="17.25" customHeight="1" thickBot="1">
      <c r="A59" s="101"/>
      <c r="B59" s="3" t="s">
        <v>1</v>
      </c>
      <c r="C59" s="73"/>
      <c r="D59" s="19"/>
      <c r="E59" s="73" t="s">
        <v>31</v>
      </c>
      <c r="F59" s="20"/>
      <c r="G59" s="21">
        <f t="shared" si="4"/>
        <v>0</v>
      </c>
      <c r="H59" s="88"/>
    </row>
    <row r="60" spans="1:8" s="8" customFormat="1" ht="17.25" customHeight="1" thickBot="1">
      <c r="A60" s="101"/>
      <c r="B60" s="3" t="s">
        <v>70</v>
      </c>
      <c r="C60" s="73"/>
      <c r="D60" s="19"/>
      <c r="E60" s="73" t="s">
        <v>31</v>
      </c>
      <c r="F60" s="20"/>
      <c r="G60" s="21">
        <f t="shared" si="4"/>
        <v>0</v>
      </c>
      <c r="H60" s="88"/>
    </row>
    <row r="61" spans="1:8" s="8" customFormat="1" ht="17.25" customHeight="1" thickBot="1">
      <c r="A61" s="101"/>
      <c r="B61" s="2" t="s">
        <v>7</v>
      </c>
      <c r="C61" s="74"/>
      <c r="D61" s="22"/>
      <c r="E61" s="73" t="s">
        <v>31</v>
      </c>
      <c r="F61" s="23"/>
      <c r="G61" s="21">
        <f t="shared" si="4"/>
        <v>0</v>
      </c>
      <c r="H61" s="89"/>
    </row>
    <row r="62" spans="1:8" s="8" customFormat="1" ht="17.25" customHeight="1" thickBot="1">
      <c r="A62" s="102"/>
      <c r="B62" s="48" t="s">
        <v>71</v>
      </c>
      <c r="C62" s="49" t="s">
        <v>96</v>
      </c>
      <c r="D62" s="50"/>
      <c r="E62" s="51" t="s">
        <v>97</v>
      </c>
      <c r="F62" s="52"/>
      <c r="G62" s="53">
        <f>-SUM(G63:G75)</f>
        <v>0</v>
      </c>
      <c r="H62" s="103"/>
    </row>
    <row r="63" spans="1:8" s="8" customFormat="1" ht="17.25" customHeight="1" thickBot="1">
      <c r="A63" s="104"/>
      <c r="B63" s="3" t="s">
        <v>72</v>
      </c>
      <c r="C63" s="73"/>
      <c r="D63" s="19"/>
      <c r="E63" s="73" t="s">
        <v>29</v>
      </c>
      <c r="F63" s="20"/>
      <c r="G63" s="21">
        <f aca="true" t="shared" si="5" ref="G63:G75">IF(E63="","",(C63*VLOOKUP(E63,$AD$2:$AE$6,2)/VLOOKUP($G$2,$AD$2:$AE$6,2)))</f>
        <v>0</v>
      </c>
      <c r="H63" s="88"/>
    </row>
    <row r="64" spans="1:8" s="8" customFormat="1" ht="17.25" customHeight="1" thickBot="1">
      <c r="A64" s="104"/>
      <c r="B64" s="3" t="s">
        <v>73</v>
      </c>
      <c r="C64" s="73"/>
      <c r="D64" s="19"/>
      <c r="E64" s="73" t="s">
        <v>29</v>
      </c>
      <c r="F64" s="20"/>
      <c r="G64" s="21">
        <f t="shared" si="5"/>
        <v>0</v>
      </c>
      <c r="H64" s="88"/>
    </row>
    <row r="65" spans="1:8" s="8" customFormat="1" ht="17.25" customHeight="1" thickBot="1">
      <c r="A65" s="104"/>
      <c r="B65" s="3" t="s">
        <v>80</v>
      </c>
      <c r="C65" s="73"/>
      <c r="D65" s="19"/>
      <c r="E65" s="73" t="s">
        <v>29</v>
      </c>
      <c r="F65" s="20"/>
      <c r="G65" s="21">
        <f t="shared" si="5"/>
        <v>0</v>
      </c>
      <c r="H65" s="88"/>
    </row>
    <row r="66" spans="1:8" s="8" customFormat="1" ht="17.25" customHeight="1" thickBot="1">
      <c r="A66" s="104"/>
      <c r="B66" s="3" t="s">
        <v>26</v>
      </c>
      <c r="C66" s="73"/>
      <c r="D66" s="19"/>
      <c r="E66" s="73" t="s">
        <v>29</v>
      </c>
      <c r="F66" s="20"/>
      <c r="G66" s="21">
        <f t="shared" si="5"/>
        <v>0</v>
      </c>
      <c r="H66" s="88"/>
    </row>
    <row r="67" spans="1:8" s="8" customFormat="1" ht="17.25" customHeight="1" thickBot="1">
      <c r="A67" s="104"/>
      <c r="B67" s="3" t="s">
        <v>74</v>
      </c>
      <c r="C67" s="73"/>
      <c r="D67" s="19"/>
      <c r="E67" s="73" t="s">
        <v>29</v>
      </c>
      <c r="F67" s="20"/>
      <c r="G67" s="21">
        <f t="shared" si="5"/>
        <v>0</v>
      </c>
      <c r="H67" s="88"/>
    </row>
    <row r="68" spans="1:8" s="8" customFormat="1" ht="17.25" customHeight="1" thickBot="1">
      <c r="A68" s="104"/>
      <c r="B68" s="3" t="s">
        <v>75</v>
      </c>
      <c r="C68" s="73"/>
      <c r="D68" s="19"/>
      <c r="E68" s="73" t="s">
        <v>31</v>
      </c>
      <c r="F68" s="20"/>
      <c r="G68" s="21">
        <f t="shared" si="5"/>
        <v>0</v>
      </c>
      <c r="H68" s="88"/>
    </row>
    <row r="69" spans="1:8" s="8" customFormat="1" ht="17.25" customHeight="1" thickBot="1">
      <c r="A69" s="104"/>
      <c r="B69" s="3" t="s">
        <v>28</v>
      </c>
      <c r="C69" s="73"/>
      <c r="D69" s="19"/>
      <c r="E69" s="73" t="s">
        <v>31</v>
      </c>
      <c r="F69" s="20"/>
      <c r="G69" s="21">
        <f t="shared" si="5"/>
        <v>0</v>
      </c>
      <c r="H69" s="88"/>
    </row>
    <row r="70" spans="1:8" s="8" customFormat="1" ht="17.25" customHeight="1" thickBot="1">
      <c r="A70" s="104"/>
      <c r="B70" s="3" t="s">
        <v>76</v>
      </c>
      <c r="C70" s="73"/>
      <c r="D70" s="19"/>
      <c r="E70" s="73" t="s">
        <v>31</v>
      </c>
      <c r="F70" s="20"/>
      <c r="G70" s="21">
        <f t="shared" si="5"/>
        <v>0</v>
      </c>
      <c r="H70" s="88"/>
    </row>
    <row r="71" spans="1:8" s="8" customFormat="1" ht="17.25" customHeight="1" thickBot="1">
      <c r="A71" s="104"/>
      <c r="B71" s="3" t="s">
        <v>77</v>
      </c>
      <c r="C71" s="73"/>
      <c r="D71" s="19"/>
      <c r="E71" s="73" t="s">
        <v>31</v>
      </c>
      <c r="F71" s="20"/>
      <c r="G71" s="21">
        <f t="shared" si="5"/>
        <v>0</v>
      </c>
      <c r="H71" s="88"/>
    </row>
    <row r="72" spans="1:8" s="8" customFormat="1" ht="17.25" customHeight="1" thickBot="1">
      <c r="A72" s="104"/>
      <c r="B72" s="3" t="s">
        <v>78</v>
      </c>
      <c r="C72" s="73"/>
      <c r="D72" s="19"/>
      <c r="E72" s="73" t="s">
        <v>31</v>
      </c>
      <c r="F72" s="20"/>
      <c r="G72" s="21">
        <f t="shared" si="5"/>
        <v>0</v>
      </c>
      <c r="H72" s="88"/>
    </row>
    <row r="73" spans="1:8" s="8" customFormat="1" ht="17.25" customHeight="1" thickBot="1">
      <c r="A73" s="104"/>
      <c r="B73" s="3" t="s">
        <v>25</v>
      </c>
      <c r="C73" s="73"/>
      <c r="D73" s="19"/>
      <c r="E73" s="73" t="s">
        <v>32</v>
      </c>
      <c r="F73" s="20"/>
      <c r="G73" s="21">
        <f t="shared" si="5"/>
        <v>0</v>
      </c>
      <c r="H73" s="88"/>
    </row>
    <row r="74" spans="1:8" s="8" customFormat="1" ht="17.25" customHeight="1" thickBot="1">
      <c r="A74" s="104"/>
      <c r="B74" s="3" t="s">
        <v>79</v>
      </c>
      <c r="C74" s="73"/>
      <c r="D74" s="19"/>
      <c r="E74" s="73" t="s">
        <v>31</v>
      </c>
      <c r="F74" s="20"/>
      <c r="G74" s="21">
        <f t="shared" si="5"/>
        <v>0</v>
      </c>
      <c r="H74" s="88"/>
    </row>
    <row r="75" spans="1:8" s="8" customFormat="1" ht="17.25" customHeight="1" thickBot="1">
      <c r="A75" s="104"/>
      <c r="B75" s="2" t="s">
        <v>7</v>
      </c>
      <c r="C75" s="74"/>
      <c r="D75" s="22"/>
      <c r="E75" s="73" t="s">
        <v>31</v>
      </c>
      <c r="F75" s="23"/>
      <c r="G75" s="21">
        <f t="shared" si="5"/>
        <v>0</v>
      </c>
      <c r="H75" s="89"/>
    </row>
    <row r="76" spans="1:8" s="8" customFormat="1" ht="17.25" customHeight="1" thickBot="1">
      <c r="A76" s="105"/>
      <c r="B76" s="54" t="s">
        <v>81</v>
      </c>
      <c r="C76" s="55" t="s">
        <v>96</v>
      </c>
      <c r="D76" s="56"/>
      <c r="E76" s="57" t="s">
        <v>97</v>
      </c>
      <c r="F76" s="58"/>
      <c r="G76" s="59">
        <f>-SUM(G77:G84)</f>
        <v>0</v>
      </c>
      <c r="H76" s="106"/>
    </row>
    <row r="77" spans="1:8" s="8" customFormat="1" ht="17.25" customHeight="1" thickBot="1">
      <c r="A77" s="107"/>
      <c r="B77" s="3" t="s">
        <v>82</v>
      </c>
      <c r="C77" s="73"/>
      <c r="D77" s="19"/>
      <c r="E77" s="73" t="s">
        <v>29</v>
      </c>
      <c r="F77" s="20"/>
      <c r="G77" s="21">
        <f aca="true" t="shared" si="6" ref="G77:G84">IF(E77="","",(C77*VLOOKUP(E77,$AD$2:$AE$6,2)/VLOOKUP($G$2,$AD$2:$AE$6,2)))</f>
        <v>0</v>
      </c>
      <c r="H77" s="88"/>
    </row>
    <row r="78" spans="1:8" s="8" customFormat="1" ht="17.25" customHeight="1" thickBot="1">
      <c r="A78" s="107"/>
      <c r="B78" s="3" t="s">
        <v>24</v>
      </c>
      <c r="C78" s="73"/>
      <c r="D78" s="19"/>
      <c r="E78" s="73" t="s">
        <v>29</v>
      </c>
      <c r="F78" s="20"/>
      <c r="G78" s="21">
        <f t="shared" si="6"/>
        <v>0</v>
      </c>
      <c r="H78" s="88"/>
    </row>
    <row r="79" spans="1:8" s="8" customFormat="1" ht="17.25" customHeight="1" thickBot="1">
      <c r="A79" s="107"/>
      <c r="B79" s="3" t="s">
        <v>83</v>
      </c>
      <c r="C79" s="73"/>
      <c r="D79" s="19"/>
      <c r="E79" s="73" t="s">
        <v>29</v>
      </c>
      <c r="F79" s="20"/>
      <c r="G79" s="21">
        <f t="shared" si="6"/>
        <v>0</v>
      </c>
      <c r="H79" s="88"/>
    </row>
    <row r="80" spans="1:8" s="8" customFormat="1" ht="17.25" customHeight="1" thickBot="1">
      <c r="A80" s="107"/>
      <c r="B80" s="3" t="s">
        <v>84</v>
      </c>
      <c r="C80" s="73"/>
      <c r="D80" s="19"/>
      <c r="E80" s="73" t="s">
        <v>32</v>
      </c>
      <c r="F80" s="20"/>
      <c r="G80" s="21">
        <f t="shared" si="6"/>
        <v>0</v>
      </c>
      <c r="H80" s="88"/>
    </row>
    <row r="81" spans="1:8" s="8" customFormat="1" ht="17.25" customHeight="1" thickBot="1">
      <c r="A81" s="107"/>
      <c r="B81" s="3" t="s">
        <v>85</v>
      </c>
      <c r="C81" s="73"/>
      <c r="D81" s="19"/>
      <c r="E81" s="73" t="s">
        <v>32</v>
      </c>
      <c r="F81" s="20"/>
      <c r="G81" s="21">
        <f t="shared" si="6"/>
        <v>0</v>
      </c>
      <c r="H81" s="88"/>
    </row>
    <row r="82" spans="1:8" s="8" customFormat="1" ht="17.25" customHeight="1" thickBot="1">
      <c r="A82" s="107"/>
      <c r="B82" s="3" t="s">
        <v>86</v>
      </c>
      <c r="C82" s="73"/>
      <c r="D82" s="19"/>
      <c r="E82" s="73" t="s">
        <v>31</v>
      </c>
      <c r="F82" s="20"/>
      <c r="G82" s="21">
        <f t="shared" si="6"/>
        <v>0</v>
      </c>
      <c r="H82" s="88"/>
    </row>
    <row r="83" spans="1:8" s="8" customFormat="1" ht="17.25" customHeight="1" thickBot="1">
      <c r="A83" s="107"/>
      <c r="B83" s="3" t="s">
        <v>87</v>
      </c>
      <c r="C83" s="73"/>
      <c r="D83" s="19"/>
      <c r="E83" s="73" t="s">
        <v>32</v>
      </c>
      <c r="F83" s="20"/>
      <c r="G83" s="21">
        <f t="shared" si="6"/>
        <v>0</v>
      </c>
      <c r="H83" s="88"/>
    </row>
    <row r="84" spans="1:8" s="8" customFormat="1" ht="17.25" customHeight="1" thickBot="1">
      <c r="A84" s="107"/>
      <c r="B84" s="2" t="s">
        <v>7</v>
      </c>
      <c r="C84" s="74"/>
      <c r="D84" s="22"/>
      <c r="E84" s="73" t="s">
        <v>31</v>
      </c>
      <c r="F84" s="23"/>
      <c r="G84" s="21">
        <f t="shared" si="6"/>
        <v>0</v>
      </c>
      <c r="H84" s="89"/>
    </row>
    <row r="85" spans="1:8" s="8" customFormat="1" ht="17.25" customHeight="1" thickBot="1">
      <c r="A85" s="108"/>
      <c r="B85" s="60" t="s">
        <v>88</v>
      </c>
      <c r="C85" s="61" t="s">
        <v>96</v>
      </c>
      <c r="D85" s="62"/>
      <c r="E85" s="63" t="s">
        <v>97</v>
      </c>
      <c r="F85" s="64"/>
      <c r="G85" s="65">
        <f>-SUM(G86:G96)</f>
        <v>0</v>
      </c>
      <c r="H85" s="109"/>
    </row>
    <row r="86" spans="1:8" s="8" customFormat="1" ht="17.25" customHeight="1" thickBot="1">
      <c r="A86" s="108"/>
      <c r="B86" s="3" t="s">
        <v>22</v>
      </c>
      <c r="C86" s="73"/>
      <c r="D86" s="19"/>
      <c r="E86" s="73" t="s">
        <v>31</v>
      </c>
      <c r="F86" s="20"/>
      <c r="G86" s="21">
        <f aca="true" t="shared" si="7" ref="G86:G96">IF(E86="","",(C86*VLOOKUP(E86,$AD$2:$AE$6,2)/VLOOKUP($G$2,$AD$2:$AE$6,2)))</f>
        <v>0</v>
      </c>
      <c r="H86" s="88"/>
    </row>
    <row r="87" spans="1:8" s="8" customFormat="1" ht="17.25" customHeight="1" thickBot="1">
      <c r="A87" s="108"/>
      <c r="B87" s="3" t="s">
        <v>89</v>
      </c>
      <c r="C87" s="73"/>
      <c r="D87" s="19"/>
      <c r="E87" s="73" t="s">
        <v>31</v>
      </c>
      <c r="F87" s="20"/>
      <c r="G87" s="21">
        <f t="shared" si="7"/>
        <v>0</v>
      </c>
      <c r="H87" s="88"/>
    </row>
    <row r="88" spans="1:8" s="8" customFormat="1" ht="17.25" customHeight="1" thickBot="1">
      <c r="A88" s="108"/>
      <c r="B88" s="3" t="s">
        <v>90</v>
      </c>
      <c r="C88" s="73"/>
      <c r="D88" s="19"/>
      <c r="E88" s="73" t="s">
        <v>31</v>
      </c>
      <c r="F88" s="20"/>
      <c r="G88" s="21">
        <f t="shared" si="7"/>
        <v>0</v>
      </c>
      <c r="H88" s="88"/>
    </row>
    <row r="89" spans="1:8" s="8" customFormat="1" ht="17.25" customHeight="1" thickBot="1">
      <c r="A89" s="108"/>
      <c r="B89" s="3" t="s">
        <v>91</v>
      </c>
      <c r="C89" s="73"/>
      <c r="D89" s="19"/>
      <c r="E89" s="73" t="s">
        <v>31</v>
      </c>
      <c r="F89" s="20"/>
      <c r="G89" s="21">
        <f t="shared" si="7"/>
        <v>0</v>
      </c>
      <c r="H89" s="88"/>
    </row>
    <row r="90" spans="1:8" s="8" customFormat="1" ht="17.25" customHeight="1" thickBot="1">
      <c r="A90" s="108"/>
      <c r="B90" s="3" t="s">
        <v>92</v>
      </c>
      <c r="C90" s="73"/>
      <c r="D90" s="19"/>
      <c r="E90" s="73" t="s">
        <v>31</v>
      </c>
      <c r="F90" s="20"/>
      <c r="G90" s="21">
        <f t="shared" si="7"/>
        <v>0</v>
      </c>
      <c r="H90" s="88"/>
    </row>
    <row r="91" spans="1:8" s="8" customFormat="1" ht="17.25" customHeight="1" thickBot="1">
      <c r="A91" s="108"/>
      <c r="B91" s="3" t="s">
        <v>18</v>
      </c>
      <c r="C91" s="73"/>
      <c r="D91" s="19"/>
      <c r="E91" s="73" t="s">
        <v>31</v>
      </c>
      <c r="F91" s="20"/>
      <c r="G91" s="21">
        <f t="shared" si="7"/>
        <v>0</v>
      </c>
      <c r="H91" s="88"/>
    </row>
    <row r="92" spans="1:8" s="8" customFormat="1" ht="17.25" customHeight="1" thickBot="1">
      <c r="A92" s="108"/>
      <c r="B92" s="3" t="s">
        <v>20</v>
      </c>
      <c r="C92" s="73"/>
      <c r="D92" s="19"/>
      <c r="E92" s="73" t="s">
        <v>31</v>
      </c>
      <c r="F92" s="20"/>
      <c r="G92" s="21">
        <f t="shared" si="7"/>
        <v>0</v>
      </c>
      <c r="H92" s="88"/>
    </row>
    <row r="93" spans="1:8" s="8" customFormat="1" ht="17.25" customHeight="1" thickBot="1">
      <c r="A93" s="108"/>
      <c r="B93" s="3" t="s">
        <v>19</v>
      </c>
      <c r="C93" s="73"/>
      <c r="D93" s="19"/>
      <c r="E93" s="73" t="s">
        <v>31</v>
      </c>
      <c r="F93" s="20"/>
      <c r="G93" s="21">
        <f t="shared" si="7"/>
        <v>0</v>
      </c>
      <c r="H93" s="88"/>
    </row>
    <row r="94" spans="1:8" s="8" customFormat="1" ht="17.25" customHeight="1" thickBot="1">
      <c r="A94" s="108"/>
      <c r="B94" s="3" t="s">
        <v>93</v>
      </c>
      <c r="C94" s="73"/>
      <c r="D94" s="19"/>
      <c r="E94" s="73" t="s">
        <v>31</v>
      </c>
      <c r="F94" s="20"/>
      <c r="G94" s="21">
        <f t="shared" si="7"/>
        <v>0</v>
      </c>
      <c r="H94" s="88"/>
    </row>
    <row r="95" spans="1:8" s="8" customFormat="1" ht="17.25" customHeight="1" thickBot="1">
      <c r="A95" s="108"/>
      <c r="B95" s="3" t="s">
        <v>94</v>
      </c>
      <c r="C95" s="73"/>
      <c r="D95" s="19"/>
      <c r="E95" s="73" t="s">
        <v>31</v>
      </c>
      <c r="F95" s="20"/>
      <c r="G95" s="21">
        <f t="shared" si="7"/>
        <v>0</v>
      </c>
      <c r="H95" s="88"/>
    </row>
    <row r="96" spans="1:8" s="8" customFormat="1" ht="17.25" customHeight="1" thickBot="1">
      <c r="A96" s="108"/>
      <c r="B96" s="2" t="s">
        <v>7</v>
      </c>
      <c r="C96" s="74"/>
      <c r="D96" s="22"/>
      <c r="E96" s="74" t="s">
        <v>31</v>
      </c>
      <c r="F96" s="66"/>
      <c r="G96" s="112">
        <f t="shared" si="7"/>
        <v>0</v>
      </c>
      <c r="H96" s="110"/>
    </row>
    <row r="97" spans="1:8" s="8" customFormat="1" ht="17.25" customHeight="1" thickTop="1">
      <c r="A97" s="120"/>
      <c r="B97" s="113" t="s">
        <v>33</v>
      </c>
      <c r="C97" s="114"/>
      <c r="D97" s="114"/>
      <c r="E97" s="114"/>
      <c r="F97" s="114"/>
      <c r="G97" s="115">
        <f>G3+G12+G26+G39+G47+G62+G76+G85</f>
        <v>0</v>
      </c>
      <c r="H97" s="116"/>
    </row>
    <row r="98" spans="1:8" s="8" customFormat="1" ht="17.25" customHeight="1">
      <c r="A98" s="121"/>
      <c r="B98" s="67" t="str">
        <f>IF(G97&gt;=0,"Congratulations!Your budget is in surplus.","You are spending more than you earn.")</f>
        <v>Congratulations!Your budget is in surplus.</v>
      </c>
      <c r="C98" s="68"/>
      <c r="D98" s="68"/>
      <c r="E98" s="68"/>
      <c r="F98" s="68"/>
      <c r="G98" s="69"/>
      <c r="H98" s="111"/>
    </row>
    <row r="99" spans="1:8" s="8" customFormat="1" ht="17.25" customHeight="1">
      <c r="A99" s="121"/>
      <c r="B99" s="70"/>
      <c r="C99" s="68"/>
      <c r="D99" s="68"/>
      <c r="E99" s="68"/>
      <c r="F99" s="68"/>
      <c r="G99" s="69"/>
      <c r="H99" s="111"/>
    </row>
    <row r="100" spans="1:8" s="8" customFormat="1" ht="17.25" customHeight="1">
      <c r="A100" s="121"/>
      <c r="B100" s="70"/>
      <c r="C100" s="68"/>
      <c r="D100" s="68"/>
      <c r="E100" s="68"/>
      <c r="F100" s="68"/>
      <c r="G100" s="69"/>
      <c r="H100" s="111"/>
    </row>
    <row r="101" spans="1:8" s="8" customFormat="1" ht="17.25" customHeight="1">
      <c r="A101" s="121"/>
      <c r="B101" s="70"/>
      <c r="C101" s="68"/>
      <c r="D101" s="68"/>
      <c r="E101" s="68"/>
      <c r="F101" s="68"/>
      <c r="G101" s="69"/>
      <c r="H101" s="111"/>
    </row>
    <row r="102" spans="1:8" s="8" customFormat="1" ht="17.25" customHeight="1">
      <c r="A102" s="121"/>
      <c r="B102" s="70"/>
      <c r="C102" s="68"/>
      <c r="D102" s="68"/>
      <c r="E102" s="68"/>
      <c r="F102" s="68"/>
      <c r="G102" s="69"/>
      <c r="H102" s="111"/>
    </row>
    <row r="103" spans="1:8" s="8" customFormat="1" ht="17.25" customHeight="1">
      <c r="A103" s="121"/>
      <c r="B103" s="70"/>
      <c r="C103" s="68"/>
      <c r="D103" s="68"/>
      <c r="E103" s="68"/>
      <c r="F103" s="68"/>
      <c r="G103" s="69"/>
      <c r="H103" s="111"/>
    </row>
    <row r="104" spans="1:8" s="8" customFormat="1" ht="17.25" customHeight="1">
      <c r="A104" s="121"/>
      <c r="B104" s="70"/>
      <c r="C104" s="68"/>
      <c r="D104" s="68"/>
      <c r="E104" s="68"/>
      <c r="F104" s="68"/>
      <c r="G104" s="69"/>
      <c r="H104" s="111"/>
    </row>
    <row r="105" spans="1:8" s="8" customFormat="1" ht="17.25" customHeight="1">
      <c r="A105" s="121"/>
      <c r="B105" s="70"/>
      <c r="C105" s="68"/>
      <c r="D105" s="68"/>
      <c r="E105" s="68"/>
      <c r="F105" s="68"/>
      <c r="G105" s="69"/>
      <c r="H105" s="111"/>
    </row>
    <row r="106" spans="1:8" s="8" customFormat="1" ht="17.25" customHeight="1">
      <c r="A106" s="121"/>
      <c r="B106" s="70"/>
      <c r="C106" s="68"/>
      <c r="D106" s="68"/>
      <c r="E106" s="68"/>
      <c r="F106" s="68"/>
      <c r="G106" s="69"/>
      <c r="H106" s="111"/>
    </row>
    <row r="107" spans="1:8" s="8" customFormat="1" ht="17.25" customHeight="1">
      <c r="A107" s="121"/>
      <c r="B107" s="70"/>
      <c r="C107" s="68"/>
      <c r="D107" s="68"/>
      <c r="E107" s="68"/>
      <c r="F107" s="68"/>
      <c r="G107" s="69"/>
      <c r="H107" s="111"/>
    </row>
    <row r="108" spans="1:8" s="8" customFormat="1" ht="17.25" customHeight="1">
      <c r="A108" s="121"/>
      <c r="B108" s="70"/>
      <c r="C108" s="68"/>
      <c r="D108" s="68"/>
      <c r="E108" s="68"/>
      <c r="F108" s="68"/>
      <c r="G108" s="69"/>
      <c r="H108" s="111"/>
    </row>
    <row r="109" spans="1:8" s="8" customFormat="1" ht="17.25" customHeight="1">
      <c r="A109" s="121"/>
      <c r="B109" s="70"/>
      <c r="C109" s="68"/>
      <c r="D109" s="68"/>
      <c r="E109" s="68"/>
      <c r="F109" s="68"/>
      <c r="G109" s="69"/>
      <c r="H109" s="111"/>
    </row>
    <row r="110" spans="1:8" s="8" customFormat="1" ht="17.25" customHeight="1">
      <c r="A110" s="121"/>
      <c r="B110" s="70"/>
      <c r="C110" s="68"/>
      <c r="D110" s="68"/>
      <c r="E110" s="68"/>
      <c r="F110" s="68"/>
      <c r="G110" s="69"/>
      <c r="H110" s="111"/>
    </row>
    <row r="111" spans="1:8" s="8" customFormat="1" ht="17.25" customHeight="1">
      <c r="A111" s="121"/>
      <c r="B111" s="70"/>
      <c r="C111" s="68"/>
      <c r="D111" s="68"/>
      <c r="E111" s="68"/>
      <c r="F111" s="68"/>
      <c r="G111" s="69"/>
      <c r="H111" s="111"/>
    </row>
    <row r="112" spans="1:8" s="8" customFormat="1" ht="17.25" customHeight="1" thickBot="1">
      <c r="A112" s="121"/>
      <c r="B112" s="117" t="s">
        <v>98</v>
      </c>
      <c r="C112" s="117"/>
      <c r="D112" s="117"/>
      <c r="E112" s="117"/>
      <c r="F112" s="117"/>
      <c r="G112" s="118"/>
      <c r="H112" s="119"/>
    </row>
    <row r="113" s="8" customFormat="1" ht="17.25" customHeight="1" thickTop="1">
      <c r="G113" s="9"/>
    </row>
    <row r="114" spans="1:8" s="8" customFormat="1" ht="17.25" customHeight="1">
      <c r="A114" s="7"/>
      <c r="B114" s="7"/>
      <c r="C114" s="7"/>
      <c r="D114" s="7"/>
      <c r="E114" s="7"/>
      <c r="F114" s="7"/>
      <c r="G114" s="71"/>
      <c r="H114" s="7"/>
    </row>
    <row r="115" spans="1:8" s="8" customFormat="1" ht="17.25" customHeight="1">
      <c r="A115" s="7"/>
      <c r="B115" s="7"/>
      <c r="C115" s="7"/>
      <c r="D115" s="7"/>
      <c r="E115" s="7"/>
      <c r="F115" s="7"/>
      <c r="G115" s="71"/>
      <c r="H115" s="7"/>
    </row>
    <row r="116" spans="1:8" s="8" customFormat="1" ht="17.25" customHeight="1">
      <c r="A116" s="7"/>
      <c r="B116" s="7"/>
      <c r="C116" s="7"/>
      <c r="D116" s="7"/>
      <c r="E116" s="7"/>
      <c r="F116" s="7"/>
      <c r="G116" s="71"/>
      <c r="H116" s="7"/>
    </row>
    <row r="117" spans="1:8" s="8" customFormat="1" ht="17.25" customHeight="1">
      <c r="A117" s="7"/>
      <c r="B117" s="7"/>
      <c r="C117" s="7"/>
      <c r="D117" s="7"/>
      <c r="E117" s="7"/>
      <c r="F117" s="7"/>
      <c r="G117" s="71"/>
      <c r="H117" s="7"/>
    </row>
    <row r="118" spans="1:8" s="8" customFormat="1" ht="17.25" customHeight="1">
      <c r="A118" s="7"/>
      <c r="B118" s="7"/>
      <c r="C118" s="7"/>
      <c r="D118" s="7"/>
      <c r="E118" s="7"/>
      <c r="F118" s="7"/>
      <c r="G118" s="71"/>
      <c r="H118" s="7"/>
    </row>
    <row r="119" spans="1:8" s="8" customFormat="1" ht="17.25" customHeight="1">
      <c r="A119" s="7"/>
      <c r="B119" s="7"/>
      <c r="C119" s="7"/>
      <c r="D119" s="7"/>
      <c r="E119" s="7"/>
      <c r="F119" s="7"/>
      <c r="G119" s="71"/>
      <c r="H119" s="7"/>
    </row>
    <row r="120" spans="1:8" s="8" customFormat="1" ht="17.25" customHeight="1">
      <c r="A120" s="7"/>
      <c r="B120" s="7"/>
      <c r="C120" s="7"/>
      <c r="D120" s="7"/>
      <c r="E120" s="7"/>
      <c r="F120" s="7"/>
      <c r="G120" s="71"/>
      <c r="H120" s="7"/>
    </row>
    <row r="121" spans="30:31" ht="17.25" customHeight="1">
      <c r="AD121" s="8"/>
      <c r="AE121" s="8"/>
    </row>
  </sheetData>
  <sheetProtection selectLockedCells="1"/>
  <protectedRanges>
    <protectedRange sqref="G2" name="Total view"/>
    <protectedRange sqref="E4:E11 E13:E25 E27:E38 E40:E46 E48:E61 E63:E75 E77:E84 E86:E96" name="Frequency"/>
    <protectedRange sqref="B4:B11 B13:B25 B27:B38 B40:B46 B48:B61 B63:B75 B77:B84 B86:B96" name="Item"/>
    <protectedRange sqref="C4:C11 C13:C25 C27:C38 C40:C46 C48:C61 C63:C75 C77:C84 C86:C96" name="Amount"/>
  </protectedRanges>
  <dataValidations count="2">
    <dataValidation type="list" allowBlank="1" showInputMessage="1" showErrorMessage="1" sqref="G2">
      <formula1>$AA$2:$AA$6</formula1>
    </dataValidation>
    <dataValidation type="list" allowBlank="1" showInputMessage="1" showErrorMessage="1" sqref="E4:E11 E13:E25 E27:E38 E40:E46 E48:E61 E63:E75 E77:E84 E86:E96">
      <formula1>$AC$2:$AC$7</formula1>
    </dataValidation>
  </dataValidation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2"/>
  <headerFooter>
    <oddFooter>&amp;Cmoneysmart.gov.au</oddFooter>
  </headerFooter>
  <ignoredErrors>
    <ignoredError sqref="G12 G26 G39 G47 G62 G76 G8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Michael Lawes</cp:lastModifiedBy>
  <cp:lastPrinted>2018-02-26T22:12:35Z</cp:lastPrinted>
  <dcterms:created xsi:type="dcterms:W3CDTF">2010-07-12T00:57:12Z</dcterms:created>
  <dcterms:modified xsi:type="dcterms:W3CDTF">2020-03-03T22:16:54Z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